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9155" windowHeight="10050" activeTab="2"/>
  </bookViews>
  <sheets>
    <sheet name="2" sheetId="1" r:id="rId1"/>
    <sheet name="1" sheetId="4" r:id="rId2"/>
    <sheet name="základy" sheetId="5" r:id="rId3"/>
  </sheets>
  <calcPr calcId="144525"/>
</workbook>
</file>

<file path=xl/calcChain.xml><?xml version="1.0" encoding="utf-8"?>
<calcChain xmlns="http://schemas.openxmlformats.org/spreadsheetml/2006/main">
  <c r="G28" i="4" l="1"/>
  <c r="I27" i="4"/>
  <c r="I20" i="4"/>
  <c r="H18" i="4"/>
  <c r="D21" i="1" l="1"/>
  <c r="C20" i="1"/>
  <c r="C19" i="1"/>
  <c r="J19" i="1" s="1"/>
  <c r="J23" i="1" s="1"/>
  <c r="J25" i="1" s="1"/>
  <c r="C18" i="1"/>
  <c r="E26" i="4"/>
  <c r="F19" i="4"/>
  <c r="F25" i="4"/>
  <c r="C18" i="4"/>
  <c r="C17" i="4"/>
  <c r="F9" i="5"/>
  <c r="F8" i="5"/>
  <c r="D7" i="5"/>
  <c r="F7" i="5" s="1"/>
  <c r="F10" i="5" s="1"/>
  <c r="F12" i="5" s="1"/>
  <c r="C5" i="5"/>
  <c r="H5" i="5" s="1"/>
  <c r="H10" i="5" s="1"/>
  <c r="H12" i="5" s="1"/>
  <c r="C6" i="5"/>
  <c r="G6" i="5" s="1"/>
  <c r="G10" i="5" s="1"/>
  <c r="G12" i="5" s="1"/>
  <c r="F4" i="5"/>
  <c r="E10" i="5"/>
  <c r="E12" i="5" s="1"/>
  <c r="F24" i="4"/>
  <c r="E23" i="4"/>
  <c r="G22" i="4"/>
  <c r="F21" i="4"/>
  <c r="G17" i="4"/>
  <c r="F16" i="4"/>
  <c r="E15" i="4"/>
  <c r="G14" i="4"/>
  <c r="H13" i="4"/>
  <c r="H29" i="4" s="1"/>
  <c r="H31" i="4" s="1"/>
  <c r="E12" i="4"/>
  <c r="G11" i="4"/>
  <c r="E10" i="4"/>
  <c r="E9" i="4"/>
  <c r="E8" i="4"/>
  <c r="G7" i="4"/>
  <c r="F6" i="4"/>
  <c r="G5" i="4"/>
  <c r="I4" i="4"/>
  <c r="I25" i="1"/>
  <c r="E25" i="1"/>
  <c r="I23" i="1"/>
  <c r="E23" i="1"/>
  <c r="F22" i="1"/>
  <c r="F21" i="1"/>
  <c r="F23" i="1" s="1"/>
  <c r="F25" i="1" s="1"/>
  <c r="H20" i="1"/>
  <c r="H23" i="1" s="1"/>
  <c r="H25" i="1" s="1"/>
  <c r="G18" i="1"/>
  <c r="G23" i="1" s="1"/>
  <c r="G25" i="1" s="1"/>
  <c r="H17" i="1"/>
  <c r="F16" i="1"/>
  <c r="F15" i="1"/>
  <c r="F14" i="1"/>
  <c r="F13" i="1"/>
  <c r="F12" i="1"/>
  <c r="F11" i="1"/>
  <c r="I10" i="1"/>
  <c r="E9" i="1"/>
  <c r="E8" i="1"/>
  <c r="E7" i="1"/>
  <c r="G6" i="1"/>
  <c r="G5" i="1"/>
  <c r="G4" i="1"/>
  <c r="I29" i="4" l="1"/>
  <c r="I31" i="4" s="1"/>
  <c r="F29" i="4"/>
  <c r="F31" i="4" s="1"/>
  <c r="J27" i="1"/>
  <c r="H14" i="5"/>
  <c r="G29" i="4"/>
  <c r="G31" i="4" s="1"/>
  <c r="E29" i="4"/>
  <c r="E31" i="4" s="1"/>
  <c r="I33" i="4" l="1"/>
</calcChain>
</file>

<file path=xl/sharedStrings.xml><?xml version="1.0" encoding="utf-8"?>
<sst xmlns="http://schemas.openxmlformats.org/spreadsheetml/2006/main" count="108" uniqueCount="31">
  <si>
    <t>položka číslo</t>
  </si>
  <si>
    <t>Ø</t>
  </si>
  <si>
    <t>délka [m]</t>
  </si>
  <si>
    <t>celkem ks</t>
  </si>
  <si>
    <t>R10</t>
  </si>
  <si>
    <t>R12</t>
  </si>
  <si>
    <t>R16</t>
  </si>
  <si>
    <t>R8</t>
  </si>
  <si>
    <t>R20</t>
  </si>
  <si>
    <t>R25</t>
  </si>
  <si>
    <t>9B</t>
  </si>
  <si>
    <t>m</t>
  </si>
  <si>
    <t>kg/m</t>
  </si>
  <si>
    <t>kg</t>
  </si>
  <si>
    <t>CELKEM kg</t>
  </si>
  <si>
    <t>21B</t>
  </si>
  <si>
    <t>ZP1</t>
  </si>
  <si>
    <t>ZP2</t>
  </si>
  <si>
    <t>ZP3</t>
  </si>
  <si>
    <t>ZP4</t>
  </si>
  <si>
    <t>ZP5</t>
  </si>
  <si>
    <t>P.1.1</t>
  </si>
  <si>
    <t>P.1.2</t>
  </si>
  <si>
    <t>V.1.1</t>
  </si>
  <si>
    <t>P.2.1</t>
  </si>
  <si>
    <t>P.2.2</t>
  </si>
  <si>
    <t>P.2.3</t>
  </si>
  <si>
    <t>10505 ( R )</t>
  </si>
  <si>
    <t>VÝPIS VÝZTUŽE - STROP NAD 2.NP</t>
  </si>
  <si>
    <t>VÝPIS VÝZTUŽE - STROP NAD 1.NP</t>
  </si>
  <si>
    <t>VÝPIS VÝZTUŽE - ZÁKLADY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</si>
</sst>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right"/>
    </xf>
    <xf numFmtId="0" fontId="1" fillId="0" borderId="6" xfId="0" applyFont="1" applyBorder="1" applyAlignment="1">
      <alignment horizontal="right"/>
    </xf>
    <xf numFmtId="1" fontId="3" fillId="0" borderId="7" xfId="0" applyNumberFormat="1" applyFont="1" applyBorder="1" applyAlignment="1">
      <alignment horizontal="right"/>
    </xf>
    <xf numFmtId="0" fontId="1" fillId="0" borderId="8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0" fillId="0" borderId="8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0" fillId="0" borderId="10" xfId="0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right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right"/>
    </xf>
    <xf numFmtId="0" fontId="1" fillId="0" borderId="8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3" fillId="0" borderId="1" xfId="0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>
      <selection activeCell="F22" sqref="F22"/>
    </sheetView>
  </sheetViews>
  <sheetFormatPr defaultRowHeight="15" x14ac:dyDescent="0.25"/>
  <cols>
    <col min="1" max="2" width="9.140625" style="1"/>
    <col min="3" max="3" width="11.42578125" style="2" customWidth="1"/>
    <col min="4" max="4" width="10" style="1" customWidth="1"/>
    <col min="5" max="9" width="9.140625" style="1"/>
    <col min="10" max="10" width="9.5703125" style="1" bestFit="1" customWidth="1"/>
  </cols>
  <sheetData>
    <row r="1" spans="1:14" x14ac:dyDescent="0.25">
      <c r="A1" s="34" t="s">
        <v>28</v>
      </c>
      <c r="B1" s="35"/>
      <c r="C1" s="36"/>
      <c r="D1" s="35"/>
      <c r="E1" s="35"/>
      <c r="F1" s="35"/>
      <c r="G1" s="35"/>
      <c r="H1" s="35"/>
      <c r="I1" s="35"/>
      <c r="J1" s="37"/>
    </row>
    <row r="2" spans="1:14" x14ac:dyDescent="0.25">
      <c r="A2" s="21"/>
      <c r="B2" s="5"/>
      <c r="C2" s="6"/>
      <c r="D2" s="5"/>
      <c r="E2" s="46" t="s">
        <v>27</v>
      </c>
      <c r="F2" s="47"/>
      <c r="G2" s="47"/>
      <c r="H2" s="47"/>
      <c r="I2" s="47"/>
      <c r="J2" s="48"/>
    </row>
    <row r="3" spans="1:14" ht="30" x14ac:dyDescent="0.25">
      <c r="A3" s="31" t="s">
        <v>0</v>
      </c>
      <c r="B3" s="32" t="s">
        <v>1</v>
      </c>
      <c r="C3" s="11" t="s">
        <v>2</v>
      </c>
      <c r="D3" s="10" t="s">
        <v>3</v>
      </c>
      <c r="E3" s="23" t="s">
        <v>7</v>
      </c>
      <c r="F3" s="10" t="s">
        <v>4</v>
      </c>
      <c r="G3" s="10" t="s">
        <v>5</v>
      </c>
      <c r="H3" s="10" t="s">
        <v>6</v>
      </c>
      <c r="I3" s="10" t="s">
        <v>8</v>
      </c>
      <c r="J3" s="33" t="s">
        <v>9</v>
      </c>
      <c r="L3" s="3" t="s">
        <v>24</v>
      </c>
      <c r="M3" s="3" t="s">
        <v>25</v>
      </c>
      <c r="N3" s="3" t="s">
        <v>26</v>
      </c>
    </row>
    <row r="4" spans="1:14" x14ac:dyDescent="0.25">
      <c r="A4" s="21">
        <v>1</v>
      </c>
      <c r="B4" s="5" t="s">
        <v>5</v>
      </c>
      <c r="C4" s="6">
        <v>4.5999999999999996</v>
      </c>
      <c r="D4" s="5">
        <v>116</v>
      </c>
      <c r="E4" s="38"/>
      <c r="F4" s="6"/>
      <c r="G4" s="6">
        <f>D4*C4</f>
        <v>533.59999999999991</v>
      </c>
      <c r="H4" s="6"/>
      <c r="I4" s="6"/>
      <c r="J4" s="17"/>
      <c r="L4" s="4"/>
      <c r="M4" s="4"/>
      <c r="N4" s="4"/>
    </row>
    <row r="5" spans="1:14" x14ac:dyDescent="0.25">
      <c r="A5" s="21">
        <v>2</v>
      </c>
      <c r="B5" s="5" t="s">
        <v>5</v>
      </c>
      <c r="C5" s="6">
        <v>4.45</v>
      </c>
      <c r="D5" s="5">
        <v>174</v>
      </c>
      <c r="E5" s="38"/>
      <c r="F5" s="6"/>
      <c r="G5" s="6">
        <f>D5*C5</f>
        <v>774.30000000000007</v>
      </c>
      <c r="H5" s="6"/>
      <c r="I5" s="6"/>
      <c r="J5" s="17"/>
      <c r="L5" s="4"/>
      <c r="M5" s="4"/>
      <c r="N5" s="4"/>
    </row>
    <row r="6" spans="1:14" x14ac:dyDescent="0.25">
      <c r="A6" s="21">
        <v>3</v>
      </c>
      <c r="B6" s="5" t="s">
        <v>5</v>
      </c>
      <c r="C6" s="6">
        <v>2.9</v>
      </c>
      <c r="D6" s="5">
        <v>232</v>
      </c>
      <c r="E6" s="38"/>
      <c r="F6" s="6"/>
      <c r="G6" s="6">
        <f>D6*C6</f>
        <v>672.8</v>
      </c>
      <c r="H6" s="6"/>
      <c r="I6" s="6"/>
      <c r="J6" s="17"/>
      <c r="L6" s="4"/>
      <c r="M6" s="4"/>
      <c r="N6" s="4"/>
    </row>
    <row r="7" spans="1:14" x14ac:dyDescent="0.25">
      <c r="A7" s="21">
        <v>4</v>
      </c>
      <c r="B7" s="5" t="s">
        <v>7</v>
      </c>
      <c r="C7" s="6">
        <v>3.15</v>
      </c>
      <c r="D7" s="5">
        <v>116</v>
      </c>
      <c r="E7" s="38">
        <f>D7*C7</f>
        <v>365.4</v>
      </c>
      <c r="F7" s="6"/>
      <c r="G7" s="6"/>
      <c r="H7" s="6"/>
      <c r="I7" s="6"/>
      <c r="J7" s="17"/>
      <c r="L7" s="4"/>
      <c r="M7" s="4"/>
      <c r="N7" s="4"/>
    </row>
    <row r="8" spans="1:14" x14ac:dyDescent="0.25">
      <c r="A8" s="21">
        <v>5</v>
      </c>
      <c r="B8" s="5" t="s">
        <v>7</v>
      </c>
      <c r="C8" s="6">
        <v>2.7</v>
      </c>
      <c r="D8" s="5">
        <v>174</v>
      </c>
      <c r="E8" s="38">
        <f>D8*C8</f>
        <v>469.8</v>
      </c>
      <c r="F8" s="6"/>
      <c r="G8" s="6"/>
      <c r="H8" s="6"/>
      <c r="I8" s="6"/>
      <c r="J8" s="17"/>
      <c r="L8" s="4"/>
      <c r="M8" s="4"/>
      <c r="N8" s="4"/>
    </row>
    <row r="9" spans="1:14" x14ac:dyDescent="0.25">
      <c r="A9" s="21">
        <v>6</v>
      </c>
      <c r="B9" s="5" t="s">
        <v>7</v>
      </c>
      <c r="C9" s="6">
        <v>2990</v>
      </c>
      <c r="D9" s="5">
        <v>1</v>
      </c>
      <c r="E9" s="38">
        <f>D9*C9</f>
        <v>2990</v>
      </c>
      <c r="F9" s="6"/>
      <c r="G9" s="6"/>
      <c r="H9" s="6"/>
      <c r="I9" s="6"/>
      <c r="J9" s="17"/>
      <c r="L9" s="4"/>
      <c r="M9" s="4"/>
      <c r="N9" s="4"/>
    </row>
    <row r="10" spans="1:14" x14ac:dyDescent="0.25">
      <c r="A10" s="21">
        <v>7</v>
      </c>
      <c r="B10" s="5" t="s">
        <v>8</v>
      </c>
      <c r="C10" s="6">
        <v>7.7</v>
      </c>
      <c r="D10" s="5">
        <v>63</v>
      </c>
      <c r="E10" s="38"/>
      <c r="F10" s="6"/>
      <c r="G10" s="6"/>
      <c r="H10" s="6"/>
      <c r="I10" s="6">
        <f>D10*C10</f>
        <v>485.1</v>
      </c>
      <c r="J10" s="17"/>
      <c r="L10" s="4"/>
      <c r="M10" s="4"/>
      <c r="N10" s="4"/>
    </row>
    <row r="11" spans="1:14" x14ac:dyDescent="0.25">
      <c r="A11" s="21">
        <v>8</v>
      </c>
      <c r="B11" s="5" t="s">
        <v>4</v>
      </c>
      <c r="C11" s="6">
        <v>7.7</v>
      </c>
      <c r="D11" s="5">
        <v>63</v>
      </c>
      <c r="E11" s="38"/>
      <c r="F11" s="6">
        <f t="shared" ref="F11:F16" si="0">D11*C11</f>
        <v>485.1</v>
      </c>
      <c r="G11" s="6"/>
      <c r="H11" s="6"/>
      <c r="I11" s="6"/>
      <c r="J11" s="17"/>
      <c r="L11" s="4"/>
      <c r="M11" s="4"/>
      <c r="N11" s="4"/>
    </row>
    <row r="12" spans="1:14" x14ac:dyDescent="0.25">
      <c r="A12" s="21">
        <v>9</v>
      </c>
      <c r="B12" s="5" t="s">
        <v>4</v>
      </c>
      <c r="C12" s="6">
        <v>1.4</v>
      </c>
      <c r="D12" s="5">
        <v>56</v>
      </c>
      <c r="E12" s="38"/>
      <c r="F12" s="6">
        <f t="shared" si="0"/>
        <v>78.399999999999991</v>
      </c>
      <c r="G12" s="6"/>
      <c r="H12" s="6"/>
      <c r="I12" s="6"/>
      <c r="J12" s="17"/>
      <c r="L12" s="4"/>
      <c r="M12" s="4"/>
      <c r="N12" s="4"/>
    </row>
    <row r="13" spans="1:14" x14ac:dyDescent="0.25">
      <c r="A13" s="21" t="s">
        <v>10</v>
      </c>
      <c r="B13" s="5" t="s">
        <v>4</v>
      </c>
      <c r="C13" s="6">
        <v>2.4</v>
      </c>
      <c r="D13" s="5">
        <v>56</v>
      </c>
      <c r="E13" s="38"/>
      <c r="F13" s="6">
        <f t="shared" si="0"/>
        <v>134.4</v>
      </c>
      <c r="G13" s="6"/>
      <c r="H13" s="6"/>
      <c r="I13" s="6"/>
      <c r="J13" s="17"/>
      <c r="L13" s="4"/>
      <c r="M13" s="4"/>
      <c r="N13" s="4"/>
    </row>
    <row r="14" spans="1:14" x14ac:dyDescent="0.25">
      <c r="A14" s="21">
        <v>10</v>
      </c>
      <c r="B14" s="5" t="s">
        <v>4</v>
      </c>
      <c r="C14" s="6">
        <v>1.3</v>
      </c>
      <c r="D14" s="5">
        <v>56</v>
      </c>
      <c r="E14" s="38"/>
      <c r="F14" s="6">
        <f t="shared" si="0"/>
        <v>72.8</v>
      </c>
      <c r="G14" s="6"/>
      <c r="H14" s="6"/>
      <c r="I14" s="6"/>
      <c r="J14" s="17"/>
      <c r="L14" s="4"/>
      <c r="M14" s="4"/>
      <c r="N14" s="4"/>
    </row>
    <row r="15" spans="1:14" x14ac:dyDescent="0.25">
      <c r="A15" s="21">
        <v>11</v>
      </c>
      <c r="B15" s="5" t="s">
        <v>4</v>
      </c>
      <c r="C15" s="6">
        <v>1448</v>
      </c>
      <c r="D15" s="5">
        <v>1</v>
      </c>
      <c r="E15" s="38"/>
      <c r="F15" s="6">
        <f t="shared" si="0"/>
        <v>1448</v>
      </c>
      <c r="G15" s="6"/>
      <c r="H15" s="6"/>
      <c r="I15" s="6"/>
      <c r="J15" s="17"/>
      <c r="L15" s="4"/>
      <c r="M15" s="4"/>
      <c r="N15" s="4"/>
    </row>
    <row r="16" spans="1:14" x14ac:dyDescent="0.25">
      <c r="A16" s="21">
        <v>12</v>
      </c>
      <c r="B16" s="5" t="s">
        <v>4</v>
      </c>
      <c r="C16" s="6">
        <v>2.2000000000000002</v>
      </c>
      <c r="D16" s="5">
        <v>146</v>
      </c>
      <c r="E16" s="38"/>
      <c r="F16" s="6">
        <f t="shared" si="0"/>
        <v>321.20000000000005</v>
      </c>
      <c r="G16" s="6"/>
      <c r="H16" s="6"/>
      <c r="I16" s="6"/>
      <c r="J16" s="17"/>
      <c r="L16" s="4"/>
      <c r="M16" s="4"/>
      <c r="N16" s="4"/>
    </row>
    <row r="17" spans="1:14" x14ac:dyDescent="0.25">
      <c r="A17" s="21">
        <v>13</v>
      </c>
      <c r="B17" s="5" t="s">
        <v>6</v>
      </c>
      <c r="C17" s="6">
        <v>220</v>
      </c>
      <c r="D17" s="5">
        <v>1</v>
      </c>
      <c r="E17" s="38"/>
      <c r="F17" s="6"/>
      <c r="G17" s="6"/>
      <c r="H17" s="6">
        <f>D17*C17</f>
        <v>220</v>
      </c>
      <c r="I17" s="6"/>
      <c r="J17" s="17"/>
      <c r="L17" s="4"/>
      <c r="M17" s="4"/>
      <c r="N17" s="4"/>
    </row>
    <row r="18" spans="1:14" x14ac:dyDescent="0.25">
      <c r="A18" s="21">
        <v>14</v>
      </c>
      <c r="B18" s="5" t="s">
        <v>5</v>
      </c>
      <c r="C18" s="6">
        <f>SUM(L18:N18)</f>
        <v>512</v>
      </c>
      <c r="D18" s="5">
        <v>1</v>
      </c>
      <c r="E18" s="38"/>
      <c r="F18" s="6"/>
      <c r="G18" s="6">
        <f>D18*C18</f>
        <v>512</v>
      </c>
      <c r="H18" s="6"/>
      <c r="I18" s="6"/>
      <c r="J18" s="17"/>
      <c r="L18" s="4">
        <v>75</v>
      </c>
      <c r="M18" s="4">
        <v>87</v>
      </c>
      <c r="N18" s="4">
        <v>350</v>
      </c>
    </row>
    <row r="19" spans="1:14" x14ac:dyDescent="0.25">
      <c r="A19" s="21">
        <v>15</v>
      </c>
      <c r="B19" s="5" t="s">
        <v>9</v>
      </c>
      <c r="C19" s="6">
        <f>SUM(L19:N19)</f>
        <v>538</v>
      </c>
      <c r="D19" s="5">
        <v>1</v>
      </c>
      <c r="E19" s="38"/>
      <c r="F19" s="6"/>
      <c r="G19" s="6"/>
      <c r="H19" s="6"/>
      <c r="I19" s="6"/>
      <c r="J19" s="17">
        <f>D19*C19</f>
        <v>538</v>
      </c>
      <c r="L19" s="4"/>
      <c r="M19" s="4">
        <v>73</v>
      </c>
      <c r="N19" s="4">
        <v>465</v>
      </c>
    </row>
    <row r="20" spans="1:14" x14ac:dyDescent="0.25">
      <c r="A20" s="21">
        <v>16</v>
      </c>
      <c r="B20" s="5" t="s">
        <v>6</v>
      </c>
      <c r="C20" s="6">
        <f>SUM(L20:N20)</f>
        <v>598</v>
      </c>
      <c r="D20" s="5">
        <v>1</v>
      </c>
      <c r="E20" s="38"/>
      <c r="F20" s="6"/>
      <c r="G20" s="6"/>
      <c r="H20" s="6">
        <f>D20*C20</f>
        <v>598</v>
      </c>
      <c r="I20" s="6"/>
      <c r="J20" s="17"/>
      <c r="L20" s="4"/>
      <c r="M20" s="4">
        <v>73</v>
      </c>
      <c r="N20" s="4">
        <v>525</v>
      </c>
    </row>
    <row r="21" spans="1:14" x14ac:dyDescent="0.25">
      <c r="A21" s="21">
        <v>17</v>
      </c>
      <c r="B21" s="5" t="s">
        <v>4</v>
      </c>
      <c r="C21" s="6">
        <v>3.2</v>
      </c>
      <c r="D21" s="5">
        <f>SUM(M21:N21)</f>
        <v>465</v>
      </c>
      <c r="E21" s="38"/>
      <c r="F21" s="6">
        <f>D21*C21</f>
        <v>1488</v>
      </c>
      <c r="G21" s="6"/>
      <c r="H21" s="6"/>
      <c r="I21" s="6"/>
      <c r="J21" s="17"/>
      <c r="L21" s="4"/>
      <c r="M21" s="4">
        <v>155</v>
      </c>
      <c r="N21" s="4">
        <v>310</v>
      </c>
    </row>
    <row r="22" spans="1:14" x14ac:dyDescent="0.25">
      <c r="A22" s="21">
        <v>18</v>
      </c>
      <c r="B22" s="5" t="s">
        <v>4</v>
      </c>
      <c r="C22" s="6">
        <v>2.4500000000000002</v>
      </c>
      <c r="D22" s="5">
        <v>30</v>
      </c>
      <c r="E22" s="38"/>
      <c r="F22" s="6">
        <f>D22*C22</f>
        <v>73.5</v>
      </c>
      <c r="G22" s="6"/>
      <c r="H22" s="6"/>
      <c r="I22" s="6"/>
      <c r="J22" s="17"/>
      <c r="L22" s="4"/>
      <c r="M22" s="4"/>
      <c r="N22" s="4"/>
    </row>
    <row r="23" spans="1:14" x14ac:dyDescent="0.25">
      <c r="A23" s="27"/>
      <c r="B23" s="13"/>
      <c r="C23" s="14"/>
      <c r="D23" s="28" t="s">
        <v>11</v>
      </c>
      <c r="E23" s="39">
        <f>SUM(E4:E22)</f>
        <v>3825.2</v>
      </c>
      <c r="F23" s="29">
        <f t="shared" ref="F23:J23" si="1">SUM(F4:F22)</f>
        <v>4101.3999999999996</v>
      </c>
      <c r="G23" s="29">
        <f t="shared" si="1"/>
        <v>2492.6999999999998</v>
      </c>
      <c r="H23" s="29">
        <f t="shared" si="1"/>
        <v>818</v>
      </c>
      <c r="I23" s="29">
        <f t="shared" si="1"/>
        <v>485.1</v>
      </c>
      <c r="J23" s="30">
        <f t="shared" si="1"/>
        <v>538</v>
      </c>
    </row>
    <row r="24" spans="1:14" x14ac:dyDescent="0.25">
      <c r="A24" s="21"/>
      <c r="B24" s="5"/>
      <c r="C24" s="6"/>
      <c r="D24" s="8" t="s">
        <v>12</v>
      </c>
      <c r="E24" s="40">
        <v>0.4</v>
      </c>
      <c r="F24" s="9">
        <v>0.62</v>
      </c>
      <c r="G24" s="9">
        <v>0.89</v>
      </c>
      <c r="H24" s="9">
        <v>1.58</v>
      </c>
      <c r="I24" s="9">
        <v>2.4700000000000002</v>
      </c>
      <c r="J24" s="18">
        <v>3.85</v>
      </c>
    </row>
    <row r="25" spans="1:14" x14ac:dyDescent="0.25">
      <c r="A25" s="23"/>
      <c r="B25" s="10"/>
      <c r="C25" s="11"/>
      <c r="D25" s="24" t="s">
        <v>13</v>
      </c>
      <c r="E25" s="41">
        <f>E24*E23</f>
        <v>1530.08</v>
      </c>
      <c r="F25" s="25">
        <f t="shared" ref="F25:J25" si="2">F24*F23</f>
        <v>2542.8679999999999</v>
      </c>
      <c r="G25" s="25">
        <f t="shared" si="2"/>
        <v>2218.5029999999997</v>
      </c>
      <c r="H25" s="25">
        <f t="shared" si="2"/>
        <v>1292.44</v>
      </c>
      <c r="I25" s="25">
        <f t="shared" si="2"/>
        <v>1198.1970000000001</v>
      </c>
      <c r="J25" s="26">
        <f t="shared" si="2"/>
        <v>2071.3000000000002</v>
      </c>
    </row>
    <row r="26" spans="1:14" x14ac:dyDescent="0.25">
      <c r="A26" s="21"/>
      <c r="B26" s="5"/>
      <c r="C26" s="6"/>
      <c r="D26" s="5"/>
      <c r="E26" s="5"/>
      <c r="F26" s="5"/>
      <c r="G26" s="5"/>
      <c r="H26" s="5"/>
      <c r="I26" s="5"/>
      <c r="J26" s="16"/>
    </row>
    <row r="27" spans="1:14" ht="15.75" x14ac:dyDescent="0.25">
      <c r="A27" s="23"/>
      <c r="B27" s="10"/>
      <c r="C27" s="11"/>
      <c r="D27" s="10"/>
      <c r="E27" s="10"/>
      <c r="F27" s="10"/>
      <c r="G27" s="10"/>
      <c r="H27" s="10"/>
      <c r="I27" s="12" t="s">
        <v>14</v>
      </c>
      <c r="J27" s="19">
        <f>SUM(E25:J25)</f>
        <v>10853.387999999999</v>
      </c>
    </row>
  </sheetData>
  <mergeCells count="1">
    <mergeCell ref="E2:J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workbookViewId="0">
      <selection activeCell="F25" sqref="F25"/>
    </sheetView>
  </sheetViews>
  <sheetFormatPr defaultRowHeight="15" x14ac:dyDescent="0.25"/>
  <cols>
    <col min="1" max="2" width="9.140625" style="1"/>
    <col min="3" max="3" width="11.42578125" style="2" customWidth="1"/>
    <col min="4" max="4" width="10" style="1" customWidth="1"/>
    <col min="5" max="9" width="9.140625" style="1"/>
  </cols>
  <sheetData>
    <row r="1" spans="1:13" x14ac:dyDescent="0.25">
      <c r="A1" s="20" t="s">
        <v>29</v>
      </c>
      <c r="B1" s="13"/>
      <c r="C1" s="14"/>
      <c r="D1" s="13"/>
      <c r="E1" s="13"/>
      <c r="F1" s="13"/>
      <c r="G1" s="13"/>
      <c r="H1" s="13"/>
      <c r="I1" s="15"/>
    </row>
    <row r="2" spans="1:13" x14ac:dyDescent="0.25">
      <c r="A2" s="27"/>
      <c r="B2" s="13"/>
      <c r="C2" s="14"/>
      <c r="D2" s="13"/>
      <c r="E2" s="46" t="s">
        <v>27</v>
      </c>
      <c r="F2" s="47"/>
      <c r="G2" s="47"/>
      <c r="H2" s="47"/>
      <c r="I2" s="48"/>
    </row>
    <row r="3" spans="1:13" ht="30" x14ac:dyDescent="0.25">
      <c r="A3" s="31" t="s">
        <v>0</v>
      </c>
      <c r="B3" s="32" t="s">
        <v>1</v>
      </c>
      <c r="C3" s="11" t="s">
        <v>2</v>
      </c>
      <c r="D3" s="10" t="s">
        <v>3</v>
      </c>
      <c r="E3" s="23" t="s">
        <v>7</v>
      </c>
      <c r="F3" s="10" t="s">
        <v>4</v>
      </c>
      <c r="G3" s="10" t="s">
        <v>5</v>
      </c>
      <c r="H3" s="10" t="s">
        <v>6</v>
      </c>
      <c r="I3" s="33" t="s">
        <v>8</v>
      </c>
      <c r="K3" s="3" t="s">
        <v>21</v>
      </c>
      <c r="L3" s="3" t="s">
        <v>22</v>
      </c>
      <c r="M3" s="3" t="s">
        <v>23</v>
      </c>
    </row>
    <row r="4" spans="1:13" x14ac:dyDescent="0.25">
      <c r="A4" s="21">
        <v>1</v>
      </c>
      <c r="B4" s="5" t="s">
        <v>8</v>
      </c>
      <c r="C4" s="6">
        <v>7.8</v>
      </c>
      <c r="D4" s="5">
        <v>99</v>
      </c>
      <c r="E4" s="38"/>
      <c r="F4" s="6"/>
      <c r="G4" s="6"/>
      <c r="H4" s="6"/>
      <c r="I4" s="17">
        <f>D4*C4</f>
        <v>772.19999999999993</v>
      </c>
      <c r="K4" s="4"/>
      <c r="L4" s="4"/>
      <c r="M4" s="4"/>
    </row>
    <row r="5" spans="1:13" x14ac:dyDescent="0.25">
      <c r="A5" s="21">
        <v>2</v>
      </c>
      <c r="B5" s="5" t="s">
        <v>5</v>
      </c>
      <c r="C5" s="6">
        <v>7.8</v>
      </c>
      <c r="D5" s="5">
        <v>99</v>
      </c>
      <c r="E5" s="38"/>
      <c r="F5" s="6"/>
      <c r="G5" s="6">
        <f>D5*C5</f>
        <v>772.19999999999993</v>
      </c>
      <c r="H5" s="6"/>
      <c r="I5" s="17"/>
      <c r="K5" s="4"/>
      <c r="L5" s="4"/>
      <c r="M5" s="4"/>
    </row>
    <row r="6" spans="1:13" x14ac:dyDescent="0.25">
      <c r="A6" s="21">
        <v>3</v>
      </c>
      <c r="B6" s="5" t="s">
        <v>4</v>
      </c>
      <c r="C6" s="6">
        <v>1748</v>
      </c>
      <c r="D6" s="5">
        <v>1</v>
      </c>
      <c r="E6" s="38"/>
      <c r="F6" s="6">
        <f>D6*C6</f>
        <v>1748</v>
      </c>
      <c r="G6" s="6"/>
      <c r="H6" s="6"/>
      <c r="I6" s="17"/>
      <c r="K6" s="4"/>
      <c r="L6" s="4"/>
      <c r="M6" s="4"/>
    </row>
    <row r="7" spans="1:13" x14ac:dyDescent="0.25">
      <c r="A7" s="21">
        <v>4</v>
      </c>
      <c r="B7" s="5" t="s">
        <v>5</v>
      </c>
      <c r="C7" s="6">
        <v>4.75</v>
      </c>
      <c r="D7" s="5">
        <v>22</v>
      </c>
      <c r="E7" s="38"/>
      <c r="F7" s="6"/>
      <c r="G7" s="6">
        <f t="shared" ref="G7" si="0">D7*C7</f>
        <v>104.5</v>
      </c>
      <c r="H7" s="6"/>
      <c r="I7" s="17"/>
      <c r="K7" s="4"/>
      <c r="L7" s="4"/>
      <c r="M7" s="4"/>
    </row>
    <row r="8" spans="1:13" x14ac:dyDescent="0.25">
      <c r="A8" s="21">
        <v>5</v>
      </c>
      <c r="B8" s="5" t="s">
        <v>7</v>
      </c>
      <c r="C8" s="6">
        <v>4.75</v>
      </c>
      <c r="D8" s="5">
        <v>22</v>
      </c>
      <c r="E8" s="38">
        <f>D8*C8</f>
        <v>104.5</v>
      </c>
      <c r="F8" s="6"/>
      <c r="G8" s="6"/>
      <c r="H8" s="6"/>
      <c r="I8" s="17"/>
      <c r="K8" s="4"/>
      <c r="L8" s="4"/>
      <c r="M8" s="4"/>
    </row>
    <row r="9" spans="1:13" x14ac:dyDescent="0.25">
      <c r="A9" s="21">
        <v>6</v>
      </c>
      <c r="B9" s="5" t="s">
        <v>7</v>
      </c>
      <c r="C9" s="6">
        <v>1811</v>
      </c>
      <c r="D9" s="5">
        <v>1</v>
      </c>
      <c r="E9" s="38">
        <f>D9*C9</f>
        <v>1811</v>
      </c>
      <c r="F9" s="6"/>
      <c r="G9" s="6"/>
      <c r="H9" s="6"/>
      <c r="I9" s="17"/>
      <c r="K9" s="4"/>
      <c r="L9" s="4"/>
      <c r="M9" s="4"/>
    </row>
    <row r="10" spans="1:13" x14ac:dyDescent="0.25">
      <c r="A10" s="21">
        <v>7</v>
      </c>
      <c r="B10" s="5" t="s">
        <v>7</v>
      </c>
      <c r="C10" s="6">
        <v>1</v>
      </c>
      <c r="D10" s="5">
        <v>91</v>
      </c>
      <c r="E10" s="38">
        <f>D10*C10</f>
        <v>91</v>
      </c>
      <c r="F10" s="6"/>
      <c r="G10" s="6"/>
      <c r="H10" s="6"/>
      <c r="I10" s="17"/>
      <c r="K10" s="4"/>
      <c r="L10" s="4"/>
      <c r="M10" s="4"/>
    </row>
    <row r="11" spans="1:13" x14ac:dyDescent="0.25">
      <c r="A11" s="21">
        <v>8</v>
      </c>
      <c r="B11" s="5" t="s">
        <v>5</v>
      </c>
      <c r="C11" s="6">
        <v>633</v>
      </c>
      <c r="D11" s="5">
        <v>1</v>
      </c>
      <c r="E11" s="38"/>
      <c r="F11" s="6"/>
      <c r="G11" s="6">
        <f>D11*C11</f>
        <v>633</v>
      </c>
      <c r="H11" s="6"/>
      <c r="I11" s="17"/>
      <c r="K11" s="4"/>
      <c r="L11" s="4"/>
      <c r="M11" s="4"/>
    </row>
    <row r="12" spans="1:13" x14ac:dyDescent="0.25">
      <c r="A12" s="21">
        <v>9</v>
      </c>
      <c r="B12" s="5" t="s">
        <v>7</v>
      </c>
      <c r="C12" s="6">
        <v>416</v>
      </c>
      <c r="D12" s="5">
        <v>1</v>
      </c>
      <c r="E12" s="38">
        <f t="shared" ref="E12" si="1">D12*C12</f>
        <v>416</v>
      </c>
      <c r="F12" s="6"/>
      <c r="G12" s="6"/>
      <c r="H12" s="6"/>
      <c r="I12" s="17"/>
      <c r="K12" s="4"/>
      <c r="L12" s="4"/>
      <c r="M12" s="4"/>
    </row>
    <row r="13" spans="1:13" x14ac:dyDescent="0.25">
      <c r="A13" s="21">
        <v>10</v>
      </c>
      <c r="B13" s="5" t="s">
        <v>6</v>
      </c>
      <c r="C13" s="6">
        <v>3.8</v>
      </c>
      <c r="D13" s="5">
        <v>47</v>
      </c>
      <c r="E13" s="38"/>
      <c r="F13" s="6"/>
      <c r="G13" s="6"/>
      <c r="H13" s="6">
        <f>D13*C13</f>
        <v>178.6</v>
      </c>
      <c r="I13" s="17"/>
      <c r="K13" s="4"/>
      <c r="L13" s="4"/>
      <c r="M13" s="4"/>
    </row>
    <row r="14" spans="1:13" x14ac:dyDescent="0.25">
      <c r="A14" s="21">
        <v>11</v>
      </c>
      <c r="B14" s="5" t="s">
        <v>5</v>
      </c>
      <c r="C14" s="6">
        <v>3.8</v>
      </c>
      <c r="D14" s="5">
        <v>37</v>
      </c>
      <c r="E14" s="38"/>
      <c r="F14" s="6"/>
      <c r="G14" s="6">
        <f>D14*C14</f>
        <v>140.6</v>
      </c>
      <c r="H14" s="6"/>
      <c r="I14" s="17"/>
      <c r="K14" s="4"/>
      <c r="L14" s="4"/>
      <c r="M14" s="4"/>
    </row>
    <row r="15" spans="1:13" x14ac:dyDescent="0.25">
      <c r="A15" s="21">
        <v>12</v>
      </c>
      <c r="B15" s="5" t="s">
        <v>7</v>
      </c>
      <c r="C15" s="6">
        <v>3.8</v>
      </c>
      <c r="D15" s="5">
        <v>37</v>
      </c>
      <c r="E15" s="38">
        <f>D15*C15</f>
        <v>140.6</v>
      </c>
      <c r="F15" s="6"/>
      <c r="G15" s="6"/>
      <c r="H15" s="6"/>
      <c r="I15" s="17"/>
      <c r="K15" s="4"/>
      <c r="L15" s="4"/>
      <c r="M15" s="4"/>
    </row>
    <row r="16" spans="1:13" x14ac:dyDescent="0.25">
      <c r="A16" s="21">
        <v>13</v>
      </c>
      <c r="B16" s="5" t="s">
        <v>4</v>
      </c>
      <c r="C16" s="6">
        <v>1.6</v>
      </c>
      <c r="D16" s="5">
        <v>30</v>
      </c>
      <c r="E16" s="38"/>
      <c r="F16" s="6">
        <f>D16*C16</f>
        <v>48</v>
      </c>
      <c r="G16" s="6"/>
      <c r="H16" s="6"/>
      <c r="I16" s="17"/>
      <c r="K16" s="4"/>
      <c r="L16" s="4"/>
      <c r="M16" s="4"/>
    </row>
    <row r="17" spans="1:13" x14ac:dyDescent="0.25">
      <c r="A17" s="21">
        <v>14</v>
      </c>
      <c r="B17" s="5" t="s">
        <v>5</v>
      </c>
      <c r="C17" s="6">
        <f>K17+L17</f>
        <v>70</v>
      </c>
      <c r="D17" s="5">
        <v>1</v>
      </c>
      <c r="E17" s="38"/>
      <c r="F17" s="6"/>
      <c r="G17" s="6">
        <f>D17*C17</f>
        <v>70</v>
      </c>
      <c r="H17" s="6"/>
      <c r="I17" s="17"/>
      <c r="K17" s="4">
        <v>30</v>
      </c>
      <c r="L17" s="4">
        <v>40</v>
      </c>
      <c r="M17" s="4"/>
    </row>
    <row r="18" spans="1:13" x14ac:dyDescent="0.25">
      <c r="A18" s="21">
        <v>15</v>
      </c>
      <c r="B18" s="5" t="s">
        <v>6</v>
      </c>
      <c r="C18" s="6">
        <f>K18+L18</f>
        <v>42</v>
      </c>
      <c r="D18" s="5">
        <v>1</v>
      </c>
      <c r="E18" s="38"/>
      <c r="F18" s="6"/>
      <c r="G18" s="6"/>
      <c r="H18" s="6">
        <f>D18*C18</f>
        <v>42</v>
      </c>
      <c r="I18" s="17"/>
      <c r="K18" s="4">
        <v>22</v>
      </c>
      <c r="L18" s="4">
        <v>20</v>
      </c>
      <c r="M18" s="4"/>
    </row>
    <row r="19" spans="1:13" x14ac:dyDescent="0.25">
      <c r="A19" s="21">
        <v>16</v>
      </c>
      <c r="B19" s="5" t="s">
        <v>4</v>
      </c>
      <c r="C19" s="6">
        <v>1.7</v>
      </c>
      <c r="D19" s="5">
        <v>43</v>
      </c>
      <c r="E19" s="38"/>
      <c r="F19" s="6">
        <f>D19*C19</f>
        <v>73.099999999999994</v>
      </c>
      <c r="G19" s="6"/>
      <c r="H19" s="6"/>
      <c r="I19" s="17"/>
      <c r="K19" s="4"/>
      <c r="L19" s="4"/>
      <c r="M19" s="4"/>
    </row>
    <row r="20" spans="1:13" x14ac:dyDescent="0.25">
      <c r="A20" s="21">
        <v>17</v>
      </c>
      <c r="B20" s="5" t="s">
        <v>8</v>
      </c>
      <c r="C20" s="6">
        <v>8.0500000000000007</v>
      </c>
      <c r="D20" s="5">
        <v>96</v>
      </c>
      <c r="E20" s="38"/>
      <c r="F20" s="6"/>
      <c r="G20" s="6"/>
      <c r="H20" s="6"/>
      <c r="I20" s="17">
        <f>D20*C20</f>
        <v>772.80000000000007</v>
      </c>
      <c r="K20" s="4"/>
      <c r="L20" s="4"/>
      <c r="M20" s="4"/>
    </row>
    <row r="21" spans="1:13" x14ac:dyDescent="0.25">
      <c r="A21" s="21">
        <v>18</v>
      </c>
      <c r="B21" s="5" t="s">
        <v>4</v>
      </c>
      <c r="C21" s="6">
        <v>1.6</v>
      </c>
      <c r="D21" s="5">
        <v>552</v>
      </c>
      <c r="E21" s="38"/>
      <c r="F21" s="6">
        <f>D21*C21</f>
        <v>883.2</v>
      </c>
      <c r="G21" s="6"/>
      <c r="H21" s="6"/>
      <c r="I21" s="17"/>
      <c r="K21" s="4"/>
      <c r="L21" s="4"/>
      <c r="M21" s="4"/>
    </row>
    <row r="22" spans="1:13" x14ac:dyDescent="0.25">
      <c r="A22" s="21">
        <v>19</v>
      </c>
      <c r="B22" s="5" t="s">
        <v>5</v>
      </c>
      <c r="C22" s="6">
        <v>5.75</v>
      </c>
      <c r="D22" s="5">
        <v>16</v>
      </c>
      <c r="E22" s="38"/>
      <c r="F22" s="6"/>
      <c r="G22" s="6">
        <f>D22*C22</f>
        <v>92</v>
      </c>
      <c r="H22" s="6"/>
      <c r="I22" s="17"/>
      <c r="K22" s="4"/>
      <c r="L22" s="4"/>
      <c r="M22" s="4"/>
    </row>
    <row r="23" spans="1:13" x14ac:dyDescent="0.25">
      <c r="A23" s="21">
        <v>20</v>
      </c>
      <c r="B23" s="5" t="s">
        <v>7</v>
      </c>
      <c r="C23" s="6">
        <v>5.75</v>
      </c>
      <c r="D23" s="5">
        <v>16</v>
      </c>
      <c r="E23" s="38">
        <f>D23*C23</f>
        <v>92</v>
      </c>
      <c r="F23" s="6"/>
      <c r="G23" s="6"/>
      <c r="H23" s="6"/>
      <c r="I23" s="17"/>
      <c r="K23" s="4"/>
      <c r="L23" s="4"/>
      <c r="M23" s="4"/>
    </row>
    <row r="24" spans="1:13" x14ac:dyDescent="0.25">
      <c r="A24" s="21">
        <v>21</v>
      </c>
      <c r="B24" s="5" t="s">
        <v>4</v>
      </c>
      <c r="C24" s="6">
        <v>2.4500000000000002</v>
      </c>
      <c r="D24" s="5">
        <v>36</v>
      </c>
      <c r="E24" s="38"/>
      <c r="F24" s="6">
        <f>D24*C24</f>
        <v>88.2</v>
      </c>
      <c r="G24" s="6"/>
      <c r="H24" s="6"/>
      <c r="I24" s="17"/>
      <c r="K24" s="4"/>
      <c r="L24" s="4"/>
      <c r="M24" s="4"/>
    </row>
    <row r="25" spans="1:13" x14ac:dyDescent="0.25">
      <c r="A25" s="21" t="s">
        <v>15</v>
      </c>
      <c r="B25" s="5" t="s">
        <v>4</v>
      </c>
      <c r="C25" s="6">
        <v>2.4500000000000002</v>
      </c>
      <c r="D25" s="5">
        <v>32</v>
      </c>
      <c r="E25" s="38"/>
      <c r="F25" s="6">
        <f>D25*C25</f>
        <v>78.400000000000006</v>
      </c>
      <c r="G25" s="6"/>
      <c r="H25" s="6"/>
      <c r="I25" s="17"/>
      <c r="K25" s="4"/>
      <c r="L25" s="4"/>
      <c r="M25" s="4"/>
    </row>
    <row r="26" spans="1:13" x14ac:dyDescent="0.25">
      <c r="A26" s="21">
        <v>22</v>
      </c>
      <c r="B26" s="5" t="s">
        <v>7</v>
      </c>
      <c r="C26" s="6">
        <v>1</v>
      </c>
      <c r="D26" s="5">
        <v>74</v>
      </c>
      <c r="E26" s="38">
        <f>D26*C26</f>
        <v>74</v>
      </c>
      <c r="F26" s="6"/>
      <c r="G26" s="6"/>
      <c r="H26" s="6"/>
      <c r="I26" s="17"/>
      <c r="K26" s="4"/>
      <c r="L26" s="4"/>
      <c r="M26" s="4"/>
    </row>
    <row r="27" spans="1:13" x14ac:dyDescent="0.25">
      <c r="A27" s="21">
        <v>23</v>
      </c>
      <c r="B27" s="5" t="s">
        <v>8</v>
      </c>
      <c r="C27" s="6">
        <v>1.5</v>
      </c>
      <c r="D27" s="5">
        <v>96</v>
      </c>
      <c r="E27" s="38"/>
      <c r="F27" s="6"/>
      <c r="G27" s="6"/>
      <c r="H27" s="6"/>
      <c r="I27" s="17">
        <f>D27*C27</f>
        <v>144</v>
      </c>
      <c r="K27" s="4"/>
      <c r="L27" s="4"/>
      <c r="M27" s="4"/>
    </row>
    <row r="28" spans="1:13" x14ac:dyDescent="0.25">
      <c r="A28" s="23">
        <v>24</v>
      </c>
      <c r="B28" s="10" t="s">
        <v>5</v>
      </c>
      <c r="C28" s="11">
        <v>73</v>
      </c>
      <c r="D28" s="10">
        <v>1</v>
      </c>
      <c r="E28" s="43"/>
      <c r="F28" s="11"/>
      <c r="G28" s="11">
        <f>D28*C28</f>
        <v>73</v>
      </c>
      <c r="H28" s="11"/>
      <c r="I28" s="42"/>
      <c r="K28" s="4"/>
      <c r="L28" s="4"/>
      <c r="M28" s="4"/>
    </row>
    <row r="29" spans="1:13" x14ac:dyDescent="0.25">
      <c r="A29" s="27"/>
      <c r="B29" s="13"/>
      <c r="C29" s="14"/>
      <c r="D29" s="28" t="s">
        <v>11</v>
      </c>
      <c r="E29" s="39">
        <f>SUM(E4:E28)</f>
        <v>2729.1</v>
      </c>
      <c r="F29" s="29">
        <f>SUM(F4:F28)</f>
        <v>2918.9</v>
      </c>
      <c r="G29" s="29">
        <f>SUM(G4:G28)</f>
        <v>1885.2999999999997</v>
      </c>
      <c r="H29" s="29">
        <f>SUM(H4:H28)</f>
        <v>220.6</v>
      </c>
      <c r="I29" s="30">
        <f>SUM(I4:I28)</f>
        <v>1689</v>
      </c>
    </row>
    <row r="30" spans="1:13" x14ac:dyDescent="0.25">
      <c r="A30" s="21"/>
      <c r="B30" s="5"/>
      <c r="C30" s="6"/>
      <c r="D30" s="8" t="s">
        <v>12</v>
      </c>
      <c r="E30" s="40">
        <v>0.4</v>
      </c>
      <c r="F30" s="9">
        <v>0.62</v>
      </c>
      <c r="G30" s="9">
        <v>0.89</v>
      </c>
      <c r="H30" s="9">
        <v>1.58</v>
      </c>
      <c r="I30" s="18">
        <v>2.4700000000000002</v>
      </c>
    </row>
    <row r="31" spans="1:13" x14ac:dyDescent="0.25">
      <c r="A31" s="23"/>
      <c r="B31" s="10"/>
      <c r="C31" s="11"/>
      <c r="D31" s="24" t="s">
        <v>13</v>
      </c>
      <c r="E31" s="41">
        <f>E30*E29</f>
        <v>1091.6400000000001</v>
      </c>
      <c r="F31" s="25">
        <f t="shared" ref="F31:I31" si="2">F30*F29</f>
        <v>1809.7180000000001</v>
      </c>
      <c r="G31" s="25">
        <f t="shared" si="2"/>
        <v>1677.9169999999997</v>
      </c>
      <c r="H31" s="25">
        <f t="shared" si="2"/>
        <v>348.548</v>
      </c>
      <c r="I31" s="26">
        <f t="shared" si="2"/>
        <v>4171.83</v>
      </c>
    </row>
    <row r="32" spans="1:13" x14ac:dyDescent="0.25">
      <c r="A32" s="21"/>
      <c r="B32" s="5"/>
      <c r="C32" s="6"/>
      <c r="D32" s="5"/>
      <c r="E32" s="5"/>
      <c r="F32" s="5"/>
      <c r="G32" s="5"/>
      <c r="H32" s="5"/>
      <c r="I32" s="16"/>
    </row>
    <row r="33" spans="1:9" ht="15.75" x14ac:dyDescent="0.25">
      <c r="A33" s="23"/>
      <c r="B33" s="10"/>
      <c r="C33" s="11"/>
      <c r="D33" s="10"/>
      <c r="E33" s="10"/>
      <c r="F33" s="10"/>
      <c r="G33" s="10"/>
      <c r="H33" s="12" t="s">
        <v>14</v>
      </c>
      <c r="I33" s="19">
        <f>SUM(E31:I31)</f>
        <v>9099.6529999999984</v>
      </c>
    </row>
  </sheetData>
  <mergeCells count="1">
    <mergeCell ref="E2:I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workbookViewId="0">
      <selection activeCell="H14" sqref="A1:H14"/>
    </sheetView>
  </sheetViews>
  <sheetFormatPr defaultRowHeight="15" x14ac:dyDescent="0.25"/>
  <cols>
    <col min="1" max="2" width="9.140625" style="1"/>
    <col min="3" max="3" width="11.42578125" style="2" customWidth="1"/>
    <col min="4" max="4" width="10" style="1" customWidth="1"/>
    <col min="5" max="8" width="9.140625" style="1"/>
  </cols>
  <sheetData>
    <row r="1" spans="1:14" x14ac:dyDescent="0.25">
      <c r="A1" s="49" t="s">
        <v>30</v>
      </c>
      <c r="B1" s="50"/>
      <c r="C1" s="50"/>
      <c r="D1" s="50"/>
      <c r="E1" s="50"/>
      <c r="F1" s="50"/>
      <c r="G1" s="50"/>
      <c r="H1" s="51"/>
    </row>
    <row r="2" spans="1:14" x14ac:dyDescent="0.25">
      <c r="A2" s="27"/>
      <c r="B2" s="13"/>
      <c r="C2" s="14"/>
      <c r="D2" s="13"/>
      <c r="E2" s="46" t="s">
        <v>27</v>
      </c>
      <c r="F2" s="47"/>
      <c r="G2" s="47"/>
      <c r="H2" s="48"/>
    </row>
    <row r="3" spans="1:14" ht="30" x14ac:dyDescent="0.25">
      <c r="A3" s="22" t="s">
        <v>0</v>
      </c>
      <c r="B3" s="7" t="s">
        <v>1</v>
      </c>
      <c r="C3" s="6" t="s">
        <v>2</v>
      </c>
      <c r="D3" s="5" t="s">
        <v>3</v>
      </c>
      <c r="E3" s="21" t="s">
        <v>7</v>
      </c>
      <c r="F3" s="5" t="s">
        <v>4</v>
      </c>
      <c r="G3" s="5" t="s">
        <v>5</v>
      </c>
      <c r="H3" s="16" t="s">
        <v>8</v>
      </c>
      <c r="J3" s="3" t="s">
        <v>16</v>
      </c>
      <c r="K3" s="3" t="s">
        <v>17</v>
      </c>
      <c r="L3" s="3" t="s">
        <v>18</v>
      </c>
      <c r="M3" s="3" t="s">
        <v>19</v>
      </c>
      <c r="N3" s="3" t="s">
        <v>20</v>
      </c>
    </row>
    <row r="4" spans="1:14" x14ac:dyDescent="0.25">
      <c r="A4" s="27">
        <v>1</v>
      </c>
      <c r="B4" s="13" t="s">
        <v>4</v>
      </c>
      <c r="C4" s="14">
        <v>2</v>
      </c>
      <c r="D4" s="14">
        <v>210</v>
      </c>
      <c r="E4" s="45"/>
      <c r="F4" s="14">
        <f>D4*C4</f>
        <v>420</v>
      </c>
      <c r="G4" s="14"/>
      <c r="H4" s="44"/>
      <c r="J4" s="4"/>
      <c r="K4" s="4"/>
      <c r="L4" s="4"/>
      <c r="M4" s="4"/>
      <c r="N4" s="4"/>
    </row>
    <row r="5" spans="1:14" x14ac:dyDescent="0.25">
      <c r="A5" s="21">
        <v>2</v>
      </c>
      <c r="B5" s="5" t="s">
        <v>8</v>
      </c>
      <c r="C5" s="6">
        <f>SUM(J5:N5)</f>
        <v>713</v>
      </c>
      <c r="D5" s="6">
        <v>1</v>
      </c>
      <c r="E5" s="38"/>
      <c r="F5" s="6"/>
      <c r="G5" s="6"/>
      <c r="H5" s="17">
        <f>D5*C5</f>
        <v>713</v>
      </c>
      <c r="J5" s="4">
        <v>353</v>
      </c>
      <c r="K5" s="4">
        <v>360</v>
      </c>
      <c r="L5" s="4"/>
      <c r="M5" s="4"/>
      <c r="N5" s="4"/>
    </row>
    <row r="6" spans="1:14" x14ac:dyDescent="0.25">
      <c r="A6" s="21">
        <v>3</v>
      </c>
      <c r="B6" s="5" t="s">
        <v>5</v>
      </c>
      <c r="C6" s="6">
        <f>SUM(J6:N6)</f>
        <v>2406</v>
      </c>
      <c r="D6" s="6">
        <v>1</v>
      </c>
      <c r="E6" s="38"/>
      <c r="F6" s="6"/>
      <c r="G6" s="6">
        <f>D6*C6</f>
        <v>2406</v>
      </c>
      <c r="H6" s="17"/>
      <c r="J6" s="4">
        <v>100</v>
      </c>
      <c r="K6" s="4">
        <v>210</v>
      </c>
      <c r="L6" s="4">
        <v>1950</v>
      </c>
      <c r="M6" s="4">
        <v>36</v>
      </c>
      <c r="N6" s="4">
        <v>110</v>
      </c>
    </row>
    <row r="7" spans="1:14" x14ac:dyDescent="0.25">
      <c r="A7" s="21">
        <v>4</v>
      </c>
      <c r="B7" s="5" t="s">
        <v>4</v>
      </c>
      <c r="C7" s="6">
        <v>2.2999999999999998</v>
      </c>
      <c r="D7" s="6">
        <f>SUM(J7:N7)</f>
        <v>240</v>
      </c>
      <c r="E7" s="38"/>
      <c r="F7" s="6">
        <f>D7*C7</f>
        <v>552</v>
      </c>
      <c r="G7" s="6"/>
      <c r="H7" s="17"/>
      <c r="J7" s="4"/>
      <c r="K7" s="4">
        <v>216</v>
      </c>
      <c r="L7" s="4"/>
      <c r="M7" s="4">
        <v>24</v>
      </c>
      <c r="N7" s="4"/>
    </row>
    <row r="8" spans="1:14" x14ac:dyDescent="0.25">
      <c r="A8" s="21">
        <v>5</v>
      </c>
      <c r="B8" s="5" t="s">
        <v>4</v>
      </c>
      <c r="C8" s="6">
        <v>1.9</v>
      </c>
      <c r="D8" s="6">
        <v>1300</v>
      </c>
      <c r="E8" s="38"/>
      <c r="F8" s="6">
        <f>D8*C8</f>
        <v>2470</v>
      </c>
      <c r="G8" s="6"/>
      <c r="H8" s="17"/>
    </row>
    <row r="9" spans="1:14" x14ac:dyDescent="0.25">
      <c r="A9" s="23">
        <v>6</v>
      </c>
      <c r="B9" s="10" t="s">
        <v>4</v>
      </c>
      <c r="C9" s="11">
        <v>2</v>
      </c>
      <c r="D9" s="11">
        <v>44</v>
      </c>
      <c r="E9" s="43"/>
      <c r="F9" s="11">
        <f>D9*C9</f>
        <v>88</v>
      </c>
      <c r="G9" s="11"/>
      <c r="H9" s="42"/>
    </row>
    <row r="10" spans="1:14" x14ac:dyDescent="0.25">
      <c r="A10" s="21"/>
      <c r="B10" s="5"/>
      <c r="C10" s="6"/>
      <c r="D10" s="8" t="s">
        <v>11</v>
      </c>
      <c r="E10" s="40">
        <f>SUM(E4:E9)</f>
        <v>0</v>
      </c>
      <c r="F10" s="9">
        <f>SUM(F4:F9)</f>
        <v>3530</v>
      </c>
      <c r="G10" s="9">
        <f>SUM(G4:G9)</f>
        <v>2406</v>
      </c>
      <c r="H10" s="18">
        <f>SUM(H4:H9)</f>
        <v>713</v>
      </c>
    </row>
    <row r="11" spans="1:14" x14ac:dyDescent="0.25">
      <c r="A11" s="21"/>
      <c r="B11" s="5"/>
      <c r="C11" s="6"/>
      <c r="D11" s="8" t="s">
        <v>12</v>
      </c>
      <c r="E11" s="40">
        <v>0.4</v>
      </c>
      <c r="F11" s="9">
        <v>0.62</v>
      </c>
      <c r="G11" s="9">
        <v>0.89</v>
      </c>
      <c r="H11" s="18">
        <v>2.4700000000000002</v>
      </c>
    </row>
    <row r="12" spans="1:14" x14ac:dyDescent="0.25">
      <c r="A12" s="23"/>
      <c r="B12" s="10"/>
      <c r="C12" s="11"/>
      <c r="D12" s="24" t="s">
        <v>13</v>
      </c>
      <c r="E12" s="41">
        <f>E11*E10</f>
        <v>0</v>
      </c>
      <c r="F12" s="25">
        <f t="shared" ref="F12:H12" si="0">F11*F10</f>
        <v>2188.6</v>
      </c>
      <c r="G12" s="25">
        <f t="shared" si="0"/>
        <v>2141.34</v>
      </c>
      <c r="H12" s="26">
        <f t="shared" si="0"/>
        <v>1761.1100000000001</v>
      </c>
    </row>
    <row r="13" spans="1:14" x14ac:dyDescent="0.25">
      <c r="A13" s="21"/>
      <c r="B13" s="5"/>
      <c r="C13" s="6"/>
      <c r="D13" s="5"/>
      <c r="E13" s="5"/>
      <c r="F13" s="5"/>
      <c r="G13" s="5"/>
      <c r="H13" s="16"/>
    </row>
    <row r="14" spans="1:14" ht="15.75" x14ac:dyDescent="0.25">
      <c r="A14" s="23"/>
      <c r="B14" s="10"/>
      <c r="C14" s="11"/>
      <c r="D14" s="10"/>
      <c r="E14" s="10"/>
      <c r="F14" s="52" t="s">
        <v>14</v>
      </c>
      <c r="G14" s="52"/>
      <c r="H14" s="19">
        <f>SUM(E12:H12)</f>
        <v>6091.0500000000011</v>
      </c>
    </row>
  </sheetData>
  <mergeCells count="3">
    <mergeCell ref="E2:H2"/>
    <mergeCell ref="A1:H1"/>
    <mergeCell ref="F14:G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2</vt:lpstr>
      <vt:lpstr>1</vt:lpstr>
      <vt:lpstr>základy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</dc:creator>
  <cp:lastModifiedBy>karel</cp:lastModifiedBy>
  <dcterms:created xsi:type="dcterms:W3CDTF">2023-10-24T09:56:37Z</dcterms:created>
  <dcterms:modified xsi:type="dcterms:W3CDTF">2023-10-25T12:19:43Z</dcterms:modified>
</cp:coreProperties>
</file>